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ph\AppData\Local\Microsoft\Windows\INetCache\Content.Outlook\TCX2AJIN\"/>
    </mc:Choice>
  </mc:AlternateContent>
  <xr:revisionPtr revIDLastSave="0" documentId="13_ncr:1_{7E3E2E87-C68E-4D07-8AC6-7C9E1925C22F}" xr6:coauthVersionLast="47" xr6:coauthVersionMax="47" xr10:uidLastSave="{00000000-0000-0000-0000-000000000000}"/>
  <bookViews>
    <workbookView xWindow="-108" yWindow="-108" windowWidth="23256" windowHeight="12456" xr2:uid="{93D35F6F-D36F-45E7-BE5C-01FFCC12273F}"/>
  </bookViews>
  <sheets>
    <sheet name="Delivered" sheetId="1" r:id="rId1"/>
  </sheets>
  <definedNames>
    <definedName name="_xlnm._FilterDatabase" localSheetId="0" hidden="1">Delivered!$A$11:$K$55</definedName>
    <definedName name="_xlnm.Print_Area" localSheetId="0">Delivered!$A$1:$I$66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48" i="1"/>
  <c r="K46" i="1"/>
  <c r="K55" i="1"/>
  <c r="K54" i="1"/>
  <c r="K53" i="1"/>
  <c r="K52" i="1"/>
  <c r="K51" i="1"/>
  <c r="K49" i="1"/>
  <c r="K47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J8" i="1" l="1"/>
</calcChain>
</file>

<file path=xl/sharedStrings.xml><?xml version="1.0" encoding="utf-8"?>
<sst xmlns="http://schemas.openxmlformats.org/spreadsheetml/2006/main" count="122" uniqueCount="122">
  <si>
    <t>NO. OF PALLETS</t>
  </si>
  <si>
    <t>5 - 10</t>
  </si>
  <si>
    <t>11 - 21</t>
  </si>
  <si>
    <t>22</t>
  </si>
  <si>
    <t>CATALOGUE PRODUCTS</t>
  </si>
  <si>
    <t>PRODUCT 
CODE</t>
  </si>
  <si>
    <t>BAG VOLUME</t>
  </si>
  <si>
    <t>FULL BAG WEIGHT KG</t>
  </si>
  <si>
    <t>BAGS PER PALLET</t>
  </si>
  <si>
    <t xml:space="preserve">BARCODE </t>
  </si>
  <si>
    <t>TRADE SMALL LOADS</t>
  </si>
  <si>
    <t>TRADE
PART LOADS</t>
  </si>
  <si>
    <t>FULL LOADS</t>
  </si>
  <si>
    <t>E&amp;OE</t>
  </si>
  <si>
    <t>Prices exclude VAT</t>
  </si>
  <si>
    <t>Delivered prices based on supply to a single location, where a forklift truck is available, using an articulated vehicle -  any variations will incur a surcharge.</t>
  </si>
  <si>
    <t>Full loads comprise of 22 pallets (loads can be mixed, pallets cannot)</t>
  </si>
  <si>
    <t>Bark can be delivered at special "solo"prices as part of a 22 pallet load of bark products only.</t>
  </si>
  <si>
    <t>Payment terms are strictly 30 days from invoice date - subject to status</t>
  </si>
  <si>
    <t>Full loads - please allow 5 working days* from order date for delivery, part loads, please allow up to 10 working  days*</t>
  </si>
  <si>
    <t>(*please speak to the office if an urgent requirement as can usually be accommodated)</t>
  </si>
  <si>
    <t>All stock subject to availability.</t>
  </si>
  <si>
    <t>Advanced Performance Range</t>
  </si>
  <si>
    <t>DA40PFMPC</t>
  </si>
  <si>
    <t>DA20PFMPC</t>
  </si>
  <si>
    <t>DA10PFMPC</t>
  </si>
  <si>
    <t>DA40PFMPCJI</t>
  </si>
  <si>
    <t>Durstons Advanced 20L Peat Free Seed &amp; Cutting Compost</t>
  </si>
  <si>
    <t>DA20PFSCC</t>
  </si>
  <si>
    <t>DA20PFBF</t>
  </si>
  <si>
    <t>DA40PFTBC</t>
  </si>
  <si>
    <t>DA40PFRTS</t>
  </si>
  <si>
    <t>DA25PFJISC</t>
  </si>
  <si>
    <t>DA25PFJI1</t>
  </si>
  <si>
    <t>DA25PFJI2</t>
  </si>
  <si>
    <t>DA25PFJI3</t>
  </si>
  <si>
    <t>DA40OPFMPC</t>
  </si>
  <si>
    <t>DAPFGITB</t>
  </si>
  <si>
    <t>DA20PFHPC</t>
  </si>
  <si>
    <t>DA10PFHPC</t>
  </si>
  <si>
    <t>Traditional Performance Range</t>
  </si>
  <si>
    <t>Durstons Traditional 60L Multi Purpose Compost</t>
  </si>
  <si>
    <t>DT60MPC</t>
  </si>
  <si>
    <t>Durstons Traditional 50L Multi Purpose Compost</t>
  </si>
  <si>
    <t>DT50MPC</t>
  </si>
  <si>
    <t>Durstons Traditional 40L Multi Purpose Compost</t>
  </si>
  <si>
    <t>DT40MPC</t>
  </si>
  <si>
    <t>Durstons Traditional 20L Multi Purpose Compost</t>
  </si>
  <si>
    <t>DT20MPC</t>
  </si>
  <si>
    <t>Durstons Traditional 10L Multi Purpose Compost</t>
  </si>
  <si>
    <t>DT10MPC</t>
  </si>
  <si>
    <t>Durstons Traditional 50L Multi Purpose Compost + John Innes</t>
  </si>
  <si>
    <t>DT50MPCJI</t>
  </si>
  <si>
    <t>Durstons Traditional 20L Seed &amp; Cutting Compost</t>
  </si>
  <si>
    <t>DT20SCC</t>
  </si>
  <si>
    <t>Durstons Traditional 40L Ericaceous Compost</t>
  </si>
  <si>
    <t>DT40EC</t>
  </si>
  <si>
    <t>Durstons Traditional 50L Tub &amp; Basket Compost</t>
  </si>
  <si>
    <t>DT50TBC</t>
  </si>
  <si>
    <t>Durstons Traditional 50L Rose, Tree &amp; Shrub Compost</t>
  </si>
  <si>
    <t>DT50RTS</t>
  </si>
  <si>
    <t>DTGBSTD</t>
  </si>
  <si>
    <t>Durstons Traditional Vegetable Planter</t>
  </si>
  <si>
    <t>DTVP</t>
  </si>
  <si>
    <t>Durstons Traditional 40L Peat Free Soil Conditioner</t>
  </si>
  <si>
    <t>DT40PFSC</t>
  </si>
  <si>
    <t>Durstons Traditional 40L Peat Free Farmyard Manure</t>
  </si>
  <si>
    <t>DT40PFFYM</t>
  </si>
  <si>
    <t>Durstons Traditional 20L Peat Free Enriched Top Soil</t>
  </si>
  <si>
    <t>DT20PFETS</t>
  </si>
  <si>
    <t>Traditional Performance Range - Bark</t>
  </si>
  <si>
    <t>DT100DSBP</t>
  </si>
  <si>
    <t>DT100DSB</t>
  </si>
  <si>
    <t>DT050DSBP</t>
  </si>
  <si>
    <t>DT050DSB</t>
  </si>
  <si>
    <t>Everyday Performance Range</t>
  </si>
  <si>
    <t>Durstons Everyday 60L Multi Purpose Compost</t>
  </si>
  <si>
    <t>DE60MPC</t>
  </si>
  <si>
    <t>Durstons Everyday 50L Multi Purpose Compost</t>
  </si>
  <si>
    <t>DE50MPC</t>
  </si>
  <si>
    <t>Durstons Everyday 40L Multi Purpose Compost</t>
  </si>
  <si>
    <t>DE40MPC</t>
  </si>
  <si>
    <t>DE50PFMPC</t>
  </si>
  <si>
    <t>DE40PFMPC</t>
  </si>
  <si>
    <t>Durstons Advanced 40L Peat Free Multi Purpose Compost</t>
  </si>
  <si>
    <t>Durstons Advanced 20L Peat Free Multi Purpose Compost</t>
  </si>
  <si>
    <t>Durstons Advanced 10L Peat Free Multi Purpose Compost</t>
  </si>
  <si>
    <t>Durstons Advanced 40L Peat Free Multi Purpose Compost + John Innes</t>
  </si>
  <si>
    <t>Durstons Advanced 20L Peat Free Bulb Fibre Compost</t>
  </si>
  <si>
    <t>Durstons Advanced 40L Peat Free Tub &amp; Basket Compost</t>
  </si>
  <si>
    <t>Durstons Advanced 40L Peat Free Rose, Tree &amp; Shrub Compost</t>
  </si>
  <si>
    <t>Durstons Advanced 25L Peat Free John Innes Seed Compost</t>
  </si>
  <si>
    <t xml:space="preserve">Durstons Advanced 25L Peat Free John Innes No 1 </t>
  </si>
  <si>
    <t xml:space="preserve">Durstons Advanced 25L Peat Free John Innes No 2 </t>
  </si>
  <si>
    <t xml:space="preserve">Durstons Advanced 25L Peat Free John Innes No 3 </t>
  </si>
  <si>
    <t>Durstons Advanced 40L Organic Peat Free Multi Purpose Compost</t>
  </si>
  <si>
    <t>Durstons Advanced Peat Free Grow in the Bag</t>
  </si>
  <si>
    <t>Durstons Advanced 20L Peat Free House Plant Compost</t>
  </si>
  <si>
    <t>Durstons Advanced 10L Peat Free House Plant Compost</t>
  </si>
  <si>
    <t>Durstons Everyday 50L Peat Free Multi Purpose Compost</t>
  </si>
  <si>
    <t>Durstons Everyday 40L Peat Free Multi Purpose Compost</t>
  </si>
  <si>
    <t>Durstons Traditional 100L Decorative Spruce Bark (Mixed Load)</t>
  </si>
  <si>
    <t>Durstons Traditional 100L Decorative Spruce Bark (Solo Load)</t>
  </si>
  <si>
    <t>Durstons Traditional 50L Decorative Spruce Bark (Solo Load)</t>
  </si>
  <si>
    <t>Durstons Traditional 50L Decorative Spruce Bark (Mixed Load)</t>
  </si>
  <si>
    <t>Durstons Traditional Grow Bag (Europallet)</t>
  </si>
  <si>
    <t>Prices Valid from: 1st September 2025</t>
  </si>
  <si>
    <t>Customer:</t>
  </si>
  <si>
    <t>Order Date:</t>
  </si>
  <si>
    <t>Delivery Address:</t>
  </si>
  <si>
    <t>Order Reference:</t>
  </si>
  <si>
    <t>Contact Name:</t>
  </si>
  <si>
    <t>Telephone No:</t>
  </si>
  <si>
    <t>Delivery Date:</t>
  </si>
  <si>
    <t>Forklift on Site?</t>
  </si>
  <si>
    <t>Special Delivery Requirements</t>
  </si>
  <si>
    <t>Order (Pallets)</t>
  </si>
  <si>
    <t>Value</t>
  </si>
  <si>
    <t>Order Value:</t>
  </si>
  <si>
    <t>Stephen.manns@outlook.com</t>
  </si>
  <si>
    <t>07949 259653</t>
  </si>
  <si>
    <t>FLOWERS FROM THE FARM MEMBER's PRICE LIST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</si>
</sst>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darkGrid">
        <bgColor theme="2" tint="-0.249977111117893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7" fontId="3" fillId="0" borderId="2" xfId="0" quotePrefix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7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0" borderId="0" xfId="0" applyNumberFormat="1" applyFont="1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3" fillId="0" borderId="2" xfId="0" quotePrefix="1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876461</xdr:colOff>
      <xdr:row>7</xdr:row>
      <xdr:rowOff>172849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916CB-C66B-4D74-BE13-5C049737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"/>
          <a:ext cx="5381786" cy="1365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309C0-EE7F-4759-B2FB-60262C635270}">
  <sheetPr>
    <pageSetUpPr fitToPage="1"/>
  </sheetPr>
  <dimension ref="A1:K66"/>
  <sheetViews>
    <sheetView showGridLines="0" tabSelected="1" zoomScaleNormal="100" workbookViewId="0">
      <pane ySplit="11" topLeftCell="A12" activePane="bottomLeft" state="frozen"/>
      <selection pane="bottomLeft" activeCell="E2" sqref="E2:F2"/>
    </sheetView>
  </sheetViews>
  <sheetFormatPr defaultRowHeight="14.4" x14ac:dyDescent="0.3"/>
  <cols>
    <col min="1" max="1" width="65.6640625" customWidth="1"/>
    <col min="2" max="2" width="14.77734375" style="1" customWidth="1"/>
    <col min="3" max="3" width="9.6640625" customWidth="1"/>
    <col min="4" max="4" width="9.5546875" customWidth="1"/>
    <col min="5" max="5" width="8.6640625" customWidth="1"/>
    <col min="6" max="6" width="16.109375" bestFit="1" customWidth="1"/>
    <col min="7" max="11" width="9.5546875" bestFit="1" customWidth="1"/>
  </cols>
  <sheetData>
    <row r="1" spans="1:11" ht="29.4" thickBot="1" x14ac:dyDescent="0.6">
      <c r="A1" s="4" t="s">
        <v>121</v>
      </c>
      <c r="D1" s="1"/>
      <c r="F1" s="1"/>
      <c r="H1" s="1"/>
    </row>
    <row r="2" spans="1:11" ht="15" thickBot="1" x14ac:dyDescent="0.35">
      <c r="C2" s="46" t="s">
        <v>107</v>
      </c>
      <c r="D2" s="47"/>
      <c r="E2" s="56"/>
      <c r="F2" s="57"/>
      <c r="H2" s="46" t="s">
        <v>108</v>
      </c>
      <c r="I2" s="47"/>
      <c r="J2" s="48"/>
      <c r="K2" s="49"/>
    </row>
    <row r="3" spans="1:11" ht="16.2" customHeight="1" thickBot="1" x14ac:dyDescent="0.35">
      <c r="C3" s="52" t="s">
        <v>109</v>
      </c>
      <c r="D3" s="53"/>
      <c r="E3" s="58"/>
      <c r="F3" s="59"/>
      <c r="I3" s="31"/>
      <c r="J3" s="31"/>
      <c r="K3" s="32"/>
    </row>
    <row r="4" spans="1:11" ht="15" thickBot="1" x14ac:dyDescent="0.35">
      <c r="C4" s="54"/>
      <c r="D4" s="55"/>
      <c r="E4" s="60"/>
      <c r="F4" s="61"/>
      <c r="H4" s="46" t="s">
        <v>110</v>
      </c>
      <c r="I4" s="47"/>
      <c r="J4" s="48"/>
      <c r="K4" s="49"/>
    </row>
    <row r="5" spans="1:11" ht="16.2" thickBot="1" x14ac:dyDescent="0.35">
      <c r="C5" s="46" t="s">
        <v>111</v>
      </c>
      <c r="D5" s="47"/>
      <c r="E5" s="56"/>
      <c r="F5" s="57"/>
      <c r="I5" s="30"/>
      <c r="J5" s="30"/>
      <c r="K5" s="32"/>
    </row>
    <row r="6" spans="1:11" ht="15" thickBot="1" x14ac:dyDescent="0.35">
      <c r="C6" s="46" t="s">
        <v>112</v>
      </c>
      <c r="D6" s="47"/>
      <c r="E6" s="56"/>
      <c r="F6" s="57"/>
      <c r="H6" s="46" t="s">
        <v>113</v>
      </c>
      <c r="I6" s="47"/>
      <c r="J6" s="48"/>
      <c r="K6" s="49"/>
    </row>
    <row r="7" spans="1:11" ht="16.2" thickBot="1" x14ac:dyDescent="0.35">
      <c r="C7" s="46" t="s">
        <v>114</v>
      </c>
      <c r="D7" s="47"/>
      <c r="E7" s="56"/>
      <c r="F7" s="57"/>
      <c r="G7" s="33"/>
      <c r="H7" s="33"/>
      <c r="I7" s="3"/>
      <c r="J7" s="3"/>
      <c r="K7" s="3"/>
    </row>
    <row r="8" spans="1:11" ht="27" customHeight="1" thickBot="1" x14ac:dyDescent="0.35">
      <c r="C8" s="50" t="s">
        <v>115</v>
      </c>
      <c r="D8" s="51"/>
      <c r="E8" s="62"/>
      <c r="F8" s="63"/>
      <c r="G8" s="33"/>
      <c r="H8" s="33"/>
      <c r="I8" s="39" t="s">
        <v>118</v>
      </c>
      <c r="J8" s="44">
        <f>SUM(K13:K55)</f>
        <v>0</v>
      </c>
      <c r="K8" s="45"/>
    </row>
    <row r="9" spans="1:11" ht="15.6" x14ac:dyDescent="0.3">
      <c r="A9" s="38" t="s">
        <v>119</v>
      </c>
      <c r="C9" s="34"/>
      <c r="D9" s="34"/>
      <c r="E9" s="35"/>
      <c r="F9" s="35"/>
      <c r="G9" s="33"/>
      <c r="H9" s="33"/>
      <c r="I9" s="36"/>
      <c r="J9" s="37"/>
      <c r="K9" s="38"/>
    </row>
    <row r="10" spans="1:11" ht="15.6" x14ac:dyDescent="0.3">
      <c r="A10" s="5" t="s">
        <v>120</v>
      </c>
      <c r="B10" s="6"/>
      <c r="C10" s="5"/>
      <c r="D10" s="5"/>
      <c r="E10" s="5"/>
      <c r="F10" s="7" t="s">
        <v>0</v>
      </c>
      <c r="G10" s="8" t="s">
        <v>1</v>
      </c>
      <c r="H10" s="8" t="s">
        <v>2</v>
      </c>
      <c r="I10" s="8" t="s">
        <v>3</v>
      </c>
      <c r="J10" s="40">
        <f>SUM(J13:J55)</f>
        <v>0</v>
      </c>
      <c r="K10" s="8"/>
    </row>
    <row r="11" spans="1:11" ht="62.4" x14ac:dyDescent="0.3">
      <c r="A11" s="9" t="s">
        <v>4</v>
      </c>
      <c r="B11" s="10" t="s">
        <v>5</v>
      </c>
      <c r="C11" s="10" t="s">
        <v>6</v>
      </c>
      <c r="D11" s="10" t="s">
        <v>7</v>
      </c>
      <c r="E11" s="10" t="s">
        <v>8</v>
      </c>
      <c r="F11" s="10" t="s">
        <v>9</v>
      </c>
      <c r="G11" s="11" t="s">
        <v>10</v>
      </c>
      <c r="H11" s="11" t="s">
        <v>11</v>
      </c>
      <c r="I11" s="11" t="s">
        <v>12</v>
      </c>
      <c r="J11" s="11" t="s">
        <v>116</v>
      </c>
      <c r="K11" s="11" t="s">
        <v>117</v>
      </c>
    </row>
    <row r="12" spans="1:11" ht="18" x14ac:dyDescent="0.35">
      <c r="A12" s="22" t="s">
        <v>22</v>
      </c>
      <c r="B12" s="23"/>
      <c r="C12" s="24"/>
      <c r="D12" s="24"/>
      <c r="E12" s="24"/>
      <c r="F12" s="25"/>
      <c r="G12" s="26"/>
      <c r="H12" s="26"/>
      <c r="I12" s="26"/>
      <c r="J12" s="41"/>
      <c r="K12" s="26"/>
    </row>
    <row r="13" spans="1:11" ht="15.6" x14ac:dyDescent="0.3">
      <c r="A13" s="12" t="s">
        <v>84</v>
      </c>
      <c r="B13" s="12" t="s">
        <v>23</v>
      </c>
      <c r="C13" s="13">
        <v>40</v>
      </c>
      <c r="D13" s="27">
        <v>11.96025</v>
      </c>
      <c r="E13" s="13">
        <v>80</v>
      </c>
      <c r="F13" s="14">
        <v>5021204000776</v>
      </c>
      <c r="G13" s="15">
        <v>3.91</v>
      </c>
      <c r="H13" s="15">
        <v>3.73</v>
      </c>
      <c r="I13" s="15">
        <v>3.55</v>
      </c>
      <c r="J13" s="42"/>
      <c r="K13" s="15">
        <f>(E13*J13)*G13</f>
        <v>0</v>
      </c>
    </row>
    <row r="14" spans="1:11" ht="15.6" x14ac:dyDescent="0.3">
      <c r="A14" s="12" t="s">
        <v>85</v>
      </c>
      <c r="B14" s="12" t="s">
        <v>24</v>
      </c>
      <c r="C14" s="13">
        <v>20</v>
      </c>
      <c r="D14" s="27">
        <v>5.9801249999999992</v>
      </c>
      <c r="E14" s="13">
        <v>175</v>
      </c>
      <c r="F14" s="14">
        <v>5021204000783</v>
      </c>
      <c r="G14" s="15">
        <v>2.19</v>
      </c>
      <c r="H14" s="15">
        <v>2.09</v>
      </c>
      <c r="I14" s="15">
        <v>1.99</v>
      </c>
      <c r="J14" s="42"/>
      <c r="K14" s="15">
        <f t="shared" ref="K14:K28" si="0">(E14*J14)*G14</f>
        <v>0</v>
      </c>
    </row>
    <row r="15" spans="1:11" ht="15.6" x14ac:dyDescent="0.3">
      <c r="A15" s="12" t="s">
        <v>86</v>
      </c>
      <c r="B15" s="12" t="s">
        <v>25</v>
      </c>
      <c r="C15" s="13">
        <v>10</v>
      </c>
      <c r="D15" s="27">
        <v>2.9900625000000001</v>
      </c>
      <c r="E15" s="13">
        <v>320</v>
      </c>
      <c r="F15" s="14">
        <v>5021204000790</v>
      </c>
      <c r="G15" s="15">
        <v>1.43</v>
      </c>
      <c r="H15" s="15">
        <v>1.37</v>
      </c>
      <c r="I15" s="15">
        <v>1.3</v>
      </c>
      <c r="J15" s="42"/>
      <c r="K15" s="15">
        <f t="shared" si="0"/>
        <v>0</v>
      </c>
    </row>
    <row r="16" spans="1:11" ht="15.6" x14ac:dyDescent="0.3">
      <c r="A16" s="12" t="s">
        <v>87</v>
      </c>
      <c r="B16" s="12" t="s">
        <v>26</v>
      </c>
      <c r="C16" s="13">
        <v>40</v>
      </c>
      <c r="D16" s="27">
        <v>15</v>
      </c>
      <c r="E16" s="13">
        <v>80</v>
      </c>
      <c r="F16" s="14">
        <v>5021204000806</v>
      </c>
      <c r="G16" s="15">
        <v>4.18</v>
      </c>
      <c r="H16" s="15">
        <v>3.98</v>
      </c>
      <c r="I16" s="15">
        <v>3.79</v>
      </c>
      <c r="J16" s="42"/>
      <c r="K16" s="15">
        <f t="shared" si="0"/>
        <v>0</v>
      </c>
    </row>
    <row r="17" spans="1:11" ht="15.6" x14ac:dyDescent="0.3">
      <c r="A17" s="12" t="s">
        <v>27</v>
      </c>
      <c r="B17" s="12" t="s">
        <v>28</v>
      </c>
      <c r="C17" s="13">
        <v>20</v>
      </c>
      <c r="D17" s="27">
        <v>8.4406250000000007</v>
      </c>
      <c r="E17" s="13">
        <v>140</v>
      </c>
      <c r="F17" s="14">
        <v>5021204000813</v>
      </c>
      <c r="G17" s="15">
        <v>2.59</v>
      </c>
      <c r="H17" s="15">
        <v>2.4700000000000002</v>
      </c>
      <c r="I17" s="15">
        <v>2.35</v>
      </c>
      <c r="J17" s="42"/>
      <c r="K17" s="15">
        <f t="shared" si="0"/>
        <v>0</v>
      </c>
    </row>
    <row r="18" spans="1:11" ht="15.6" x14ac:dyDescent="0.3">
      <c r="A18" s="12" t="s">
        <v>88</v>
      </c>
      <c r="B18" s="12" t="s">
        <v>29</v>
      </c>
      <c r="C18" s="13">
        <v>20</v>
      </c>
      <c r="D18" s="27">
        <v>8.1492500000000003</v>
      </c>
      <c r="E18" s="13">
        <v>140</v>
      </c>
      <c r="F18" s="14">
        <v>5021204000820</v>
      </c>
      <c r="G18" s="15">
        <v>2.08</v>
      </c>
      <c r="H18" s="15">
        <v>1.98</v>
      </c>
      <c r="I18" s="15">
        <v>1.89</v>
      </c>
      <c r="J18" s="42"/>
      <c r="K18" s="15">
        <f t="shared" si="0"/>
        <v>0</v>
      </c>
    </row>
    <row r="19" spans="1:11" ht="15.6" x14ac:dyDescent="0.3">
      <c r="A19" s="12" t="s">
        <v>89</v>
      </c>
      <c r="B19" s="12" t="s">
        <v>30</v>
      </c>
      <c r="C19" s="13">
        <v>40</v>
      </c>
      <c r="D19" s="27">
        <v>11</v>
      </c>
      <c r="E19" s="13">
        <v>80</v>
      </c>
      <c r="F19" s="14">
        <v>5021204000837</v>
      </c>
      <c r="G19" s="15">
        <v>4.6900000000000004</v>
      </c>
      <c r="H19" s="15">
        <v>4.46</v>
      </c>
      <c r="I19" s="15">
        <v>4.25</v>
      </c>
      <c r="J19" s="42"/>
      <c r="K19" s="15">
        <f t="shared" si="0"/>
        <v>0</v>
      </c>
    </row>
    <row r="20" spans="1:11" ht="15.6" x14ac:dyDescent="0.3">
      <c r="A20" s="12" t="s">
        <v>90</v>
      </c>
      <c r="B20" s="12" t="s">
        <v>31</v>
      </c>
      <c r="C20" s="13">
        <v>40</v>
      </c>
      <c r="D20" s="27">
        <v>15</v>
      </c>
      <c r="E20" s="13">
        <v>80</v>
      </c>
      <c r="F20" s="14">
        <v>5021204000844</v>
      </c>
      <c r="G20" s="15">
        <v>4.0199999999999996</v>
      </c>
      <c r="H20" s="15">
        <v>3.83</v>
      </c>
      <c r="I20" s="15">
        <v>3.65</v>
      </c>
      <c r="J20" s="42"/>
      <c r="K20" s="15">
        <f t="shared" si="0"/>
        <v>0</v>
      </c>
    </row>
    <row r="21" spans="1:11" ht="15.6" x14ac:dyDescent="0.3">
      <c r="A21" s="12" t="s">
        <v>91</v>
      </c>
      <c r="B21" s="12" t="s">
        <v>32</v>
      </c>
      <c r="C21" s="13">
        <v>25</v>
      </c>
      <c r="D21" s="27">
        <v>11.56</v>
      </c>
      <c r="E21" s="13">
        <v>85</v>
      </c>
      <c r="F21" s="14">
        <v>5021204000851</v>
      </c>
      <c r="G21" s="15">
        <v>2.75</v>
      </c>
      <c r="H21" s="15">
        <v>2.61</v>
      </c>
      <c r="I21" s="15">
        <v>2.4900000000000002</v>
      </c>
      <c r="J21" s="42"/>
      <c r="K21" s="15">
        <f t="shared" si="0"/>
        <v>0</v>
      </c>
    </row>
    <row r="22" spans="1:11" ht="15.6" x14ac:dyDescent="0.3">
      <c r="A22" s="12" t="s">
        <v>92</v>
      </c>
      <c r="B22" s="12" t="s">
        <v>33</v>
      </c>
      <c r="C22" s="13">
        <v>25</v>
      </c>
      <c r="D22" s="27">
        <v>13.655312499999999</v>
      </c>
      <c r="E22" s="13">
        <v>85</v>
      </c>
      <c r="F22" s="14">
        <v>5021204000868</v>
      </c>
      <c r="G22" s="15">
        <v>2.75</v>
      </c>
      <c r="H22" s="15">
        <v>2.61</v>
      </c>
      <c r="I22" s="15">
        <v>2.4900000000000002</v>
      </c>
      <c r="J22" s="42"/>
      <c r="K22" s="15">
        <f t="shared" si="0"/>
        <v>0</v>
      </c>
    </row>
    <row r="23" spans="1:11" ht="15.6" x14ac:dyDescent="0.3">
      <c r="A23" s="12" t="s">
        <v>93</v>
      </c>
      <c r="B23" s="12" t="s">
        <v>34</v>
      </c>
      <c r="C23" s="13">
        <v>25</v>
      </c>
      <c r="D23" s="27">
        <v>13.655312499999999</v>
      </c>
      <c r="E23" s="13">
        <v>85</v>
      </c>
      <c r="F23" s="14">
        <v>5021204000875</v>
      </c>
      <c r="G23" s="15">
        <v>2.75</v>
      </c>
      <c r="H23" s="15">
        <v>2.61</v>
      </c>
      <c r="I23" s="15">
        <v>2.4900000000000002</v>
      </c>
      <c r="J23" s="42"/>
      <c r="K23" s="15">
        <f t="shared" si="0"/>
        <v>0</v>
      </c>
    </row>
    <row r="24" spans="1:11" ht="15.6" x14ac:dyDescent="0.3">
      <c r="A24" s="12" t="s">
        <v>94</v>
      </c>
      <c r="B24" s="12" t="s">
        <v>35</v>
      </c>
      <c r="C24" s="13">
        <v>25</v>
      </c>
      <c r="D24" s="27">
        <v>13.655312499999999</v>
      </c>
      <c r="E24" s="13">
        <v>85</v>
      </c>
      <c r="F24" s="14">
        <v>5021204000882</v>
      </c>
      <c r="G24" s="15">
        <v>2.75</v>
      </c>
      <c r="H24" s="15">
        <v>2.61</v>
      </c>
      <c r="I24" s="15">
        <v>2.4900000000000002</v>
      </c>
      <c r="J24" s="42"/>
      <c r="K24" s="15">
        <f t="shared" si="0"/>
        <v>0</v>
      </c>
    </row>
    <row r="25" spans="1:11" ht="15.6" x14ac:dyDescent="0.3">
      <c r="A25" s="12" t="s">
        <v>95</v>
      </c>
      <c r="B25" s="12" t="s">
        <v>36</v>
      </c>
      <c r="C25" s="13">
        <v>40</v>
      </c>
      <c r="D25" s="27">
        <v>11.96025</v>
      </c>
      <c r="E25" s="13">
        <v>80</v>
      </c>
      <c r="F25" s="14">
        <v>5021204000899</v>
      </c>
      <c r="G25" s="15">
        <v>4.29</v>
      </c>
      <c r="H25" s="15">
        <v>4.08</v>
      </c>
      <c r="I25" s="15">
        <v>3.89</v>
      </c>
      <c r="J25" s="42"/>
      <c r="K25" s="15">
        <f t="shared" si="0"/>
        <v>0</v>
      </c>
    </row>
    <row r="26" spans="1:11" ht="15.6" x14ac:dyDescent="0.3">
      <c r="A26" s="12" t="s">
        <v>96</v>
      </c>
      <c r="B26" s="12" t="s">
        <v>37</v>
      </c>
      <c r="C26" s="13">
        <v>38</v>
      </c>
      <c r="D26" s="27">
        <v>10.471185</v>
      </c>
      <c r="E26" s="13">
        <v>100</v>
      </c>
      <c r="F26" s="14">
        <v>5021204000905</v>
      </c>
      <c r="G26" s="15">
        <v>3.64</v>
      </c>
      <c r="H26" s="15">
        <v>3.47</v>
      </c>
      <c r="I26" s="15">
        <v>3.3</v>
      </c>
      <c r="J26" s="42"/>
      <c r="K26" s="15">
        <f t="shared" si="0"/>
        <v>0</v>
      </c>
    </row>
    <row r="27" spans="1:11" ht="15.6" x14ac:dyDescent="0.3">
      <c r="A27" s="12" t="s">
        <v>97</v>
      </c>
      <c r="B27" s="12" t="s">
        <v>38</v>
      </c>
      <c r="C27" s="13">
        <v>20</v>
      </c>
      <c r="D27" s="27">
        <v>9.3000000000000007</v>
      </c>
      <c r="E27" s="13">
        <v>140</v>
      </c>
      <c r="F27" s="14">
        <v>5021204000912</v>
      </c>
      <c r="G27" s="15">
        <v>2.59</v>
      </c>
      <c r="H27" s="15">
        <v>2.4700000000000002</v>
      </c>
      <c r="I27" s="15">
        <v>2.35</v>
      </c>
      <c r="J27" s="42"/>
      <c r="K27" s="15">
        <f t="shared" si="0"/>
        <v>0</v>
      </c>
    </row>
    <row r="28" spans="1:11" ht="15.6" x14ac:dyDescent="0.3">
      <c r="A28" s="12" t="s">
        <v>98</v>
      </c>
      <c r="B28" s="12" t="s">
        <v>39</v>
      </c>
      <c r="C28" s="13">
        <v>10</v>
      </c>
      <c r="D28" s="27">
        <v>4.5999999999999996</v>
      </c>
      <c r="E28" s="13">
        <v>280</v>
      </c>
      <c r="F28" s="14">
        <v>5021204000929</v>
      </c>
      <c r="G28" s="15">
        <v>1.75</v>
      </c>
      <c r="H28" s="15">
        <v>1.67</v>
      </c>
      <c r="I28" s="15">
        <v>1.6</v>
      </c>
      <c r="J28" s="42"/>
      <c r="K28" s="15">
        <f t="shared" si="0"/>
        <v>0</v>
      </c>
    </row>
    <row r="29" spans="1:11" ht="18" x14ac:dyDescent="0.35">
      <c r="A29" s="22" t="s">
        <v>40</v>
      </c>
      <c r="B29" s="23"/>
      <c r="C29" s="24"/>
      <c r="D29" s="28"/>
      <c r="E29" s="24"/>
      <c r="F29" s="25"/>
      <c r="G29" s="26"/>
      <c r="H29" s="26"/>
      <c r="I29" s="26"/>
      <c r="J29" s="41"/>
      <c r="K29" s="26"/>
    </row>
    <row r="30" spans="1:11" ht="15.6" x14ac:dyDescent="0.3">
      <c r="A30" s="12" t="s">
        <v>41</v>
      </c>
      <c r="B30" s="12" t="s">
        <v>42</v>
      </c>
      <c r="C30" s="13">
        <v>60</v>
      </c>
      <c r="D30" s="27">
        <v>23</v>
      </c>
      <c r="E30" s="13">
        <v>55</v>
      </c>
      <c r="F30" s="14">
        <v>5021204000554</v>
      </c>
      <c r="G30" s="15">
        <v>3.51</v>
      </c>
      <c r="H30" s="15">
        <v>3.35</v>
      </c>
      <c r="I30" s="15">
        <v>3.27</v>
      </c>
      <c r="J30" s="42"/>
      <c r="K30" s="15">
        <f t="shared" ref="K30:K44" si="1">(E30*J30)*G30</f>
        <v>0</v>
      </c>
    </row>
    <row r="31" spans="1:11" ht="15.6" x14ac:dyDescent="0.3">
      <c r="A31" s="12" t="s">
        <v>43</v>
      </c>
      <c r="B31" s="12" t="s">
        <v>44</v>
      </c>
      <c r="C31" s="13">
        <v>50</v>
      </c>
      <c r="D31" s="27">
        <v>19.100000000000001</v>
      </c>
      <c r="E31" s="13">
        <v>65</v>
      </c>
      <c r="F31" s="14">
        <v>5021204000561</v>
      </c>
      <c r="G31" s="15">
        <v>3.19</v>
      </c>
      <c r="H31" s="15">
        <v>3.02</v>
      </c>
      <c r="I31" s="15">
        <v>2.93</v>
      </c>
      <c r="J31" s="42"/>
      <c r="K31" s="15">
        <f t="shared" si="1"/>
        <v>0</v>
      </c>
    </row>
    <row r="32" spans="1:11" ht="15.6" x14ac:dyDescent="0.3">
      <c r="A32" s="12" t="s">
        <v>45</v>
      </c>
      <c r="B32" s="12" t="s">
        <v>46</v>
      </c>
      <c r="C32" s="13">
        <v>40</v>
      </c>
      <c r="D32" s="27">
        <v>15.3</v>
      </c>
      <c r="E32" s="13">
        <v>70</v>
      </c>
      <c r="F32" s="14">
        <v>5021204000578</v>
      </c>
      <c r="G32" s="15">
        <v>2.98</v>
      </c>
      <c r="H32" s="15">
        <v>2.84</v>
      </c>
      <c r="I32" s="15">
        <v>2.69</v>
      </c>
      <c r="J32" s="42"/>
      <c r="K32" s="15">
        <f t="shared" si="1"/>
        <v>0</v>
      </c>
    </row>
    <row r="33" spans="1:11" ht="15.6" x14ac:dyDescent="0.3">
      <c r="A33" s="12" t="s">
        <v>47</v>
      </c>
      <c r="B33" s="12" t="s">
        <v>48</v>
      </c>
      <c r="C33" s="13">
        <v>20</v>
      </c>
      <c r="D33" s="27">
        <v>7.6</v>
      </c>
      <c r="E33" s="13">
        <v>140</v>
      </c>
      <c r="F33" s="14">
        <v>5021204000585</v>
      </c>
      <c r="G33" s="15">
        <v>1.78</v>
      </c>
      <c r="H33" s="15">
        <v>1.68</v>
      </c>
      <c r="I33" s="15">
        <v>1.57</v>
      </c>
      <c r="J33" s="42"/>
      <c r="K33" s="15">
        <f t="shared" si="1"/>
        <v>0</v>
      </c>
    </row>
    <row r="34" spans="1:11" ht="15.6" x14ac:dyDescent="0.3">
      <c r="A34" s="12" t="s">
        <v>49</v>
      </c>
      <c r="B34" s="12" t="s">
        <v>50</v>
      </c>
      <c r="C34" s="13">
        <v>10</v>
      </c>
      <c r="D34" s="27">
        <v>4</v>
      </c>
      <c r="E34" s="13">
        <v>240</v>
      </c>
      <c r="F34" s="14">
        <v>5021204000592</v>
      </c>
      <c r="G34" s="15">
        <v>1.31</v>
      </c>
      <c r="H34" s="15">
        <v>1.23</v>
      </c>
      <c r="I34" s="15">
        <v>1.1499999999999999</v>
      </c>
      <c r="J34" s="42"/>
      <c r="K34" s="15">
        <f t="shared" si="1"/>
        <v>0</v>
      </c>
    </row>
    <row r="35" spans="1:11" ht="15.6" x14ac:dyDescent="0.3">
      <c r="A35" s="12" t="s">
        <v>51</v>
      </c>
      <c r="B35" s="12" t="s">
        <v>52</v>
      </c>
      <c r="C35" s="13">
        <v>50</v>
      </c>
      <c r="D35" s="27">
        <v>19.100000000000001</v>
      </c>
      <c r="E35" s="13">
        <v>65</v>
      </c>
      <c r="F35" s="14">
        <v>5021204000608</v>
      </c>
      <c r="G35" s="15">
        <v>3.43</v>
      </c>
      <c r="H35" s="15">
        <v>3.28</v>
      </c>
      <c r="I35" s="15">
        <v>3.16</v>
      </c>
      <c r="J35" s="42"/>
      <c r="K35" s="15">
        <f t="shared" si="1"/>
        <v>0</v>
      </c>
    </row>
    <row r="36" spans="1:11" ht="15.6" x14ac:dyDescent="0.3">
      <c r="A36" s="12" t="s">
        <v>53</v>
      </c>
      <c r="B36" s="12" t="s">
        <v>54</v>
      </c>
      <c r="C36" s="13">
        <v>20</v>
      </c>
      <c r="D36" s="27">
        <v>7.2</v>
      </c>
      <c r="E36" s="13">
        <v>140</v>
      </c>
      <c r="F36" s="14">
        <v>5021204000615</v>
      </c>
      <c r="G36" s="15">
        <v>1.78</v>
      </c>
      <c r="H36" s="15">
        <v>1.7</v>
      </c>
      <c r="I36" s="15">
        <v>1.63</v>
      </c>
      <c r="J36" s="42"/>
      <c r="K36" s="15">
        <f t="shared" si="1"/>
        <v>0</v>
      </c>
    </row>
    <row r="37" spans="1:11" ht="15.6" x14ac:dyDescent="0.3">
      <c r="A37" s="12" t="s">
        <v>55</v>
      </c>
      <c r="B37" s="12" t="s">
        <v>56</v>
      </c>
      <c r="C37" s="13">
        <v>40</v>
      </c>
      <c r="D37" s="27">
        <v>14.5</v>
      </c>
      <c r="E37" s="13">
        <v>70</v>
      </c>
      <c r="F37" s="14">
        <v>5021204000622</v>
      </c>
      <c r="G37" s="15">
        <v>3.24</v>
      </c>
      <c r="H37" s="15">
        <v>3.12</v>
      </c>
      <c r="I37" s="15">
        <v>3.01</v>
      </c>
      <c r="J37" s="42"/>
      <c r="K37" s="15">
        <f t="shared" si="1"/>
        <v>0</v>
      </c>
    </row>
    <row r="38" spans="1:11" ht="15.6" x14ac:dyDescent="0.3">
      <c r="A38" s="12" t="s">
        <v>57</v>
      </c>
      <c r="B38" s="12" t="s">
        <v>58</v>
      </c>
      <c r="C38" s="13">
        <v>50</v>
      </c>
      <c r="D38" s="27">
        <v>23</v>
      </c>
      <c r="E38" s="13">
        <v>65</v>
      </c>
      <c r="F38" s="14">
        <v>5021204000639</v>
      </c>
      <c r="G38" s="15">
        <v>3.24</v>
      </c>
      <c r="H38" s="15">
        <v>3.18</v>
      </c>
      <c r="I38" s="15">
        <v>3.11</v>
      </c>
      <c r="J38" s="42"/>
      <c r="K38" s="15">
        <f t="shared" si="1"/>
        <v>0</v>
      </c>
    </row>
    <row r="39" spans="1:11" ht="15.6" x14ac:dyDescent="0.3">
      <c r="A39" s="12" t="s">
        <v>59</v>
      </c>
      <c r="B39" s="12" t="s">
        <v>60</v>
      </c>
      <c r="C39" s="13">
        <v>50</v>
      </c>
      <c r="D39" s="27">
        <v>21</v>
      </c>
      <c r="E39" s="13">
        <v>65</v>
      </c>
      <c r="F39" s="14">
        <v>5021204000646</v>
      </c>
      <c r="G39" s="15">
        <v>3.42</v>
      </c>
      <c r="H39" s="15">
        <v>3.25</v>
      </c>
      <c r="I39" s="15">
        <v>3.06</v>
      </c>
      <c r="J39" s="42"/>
      <c r="K39" s="15">
        <f t="shared" si="1"/>
        <v>0</v>
      </c>
    </row>
    <row r="40" spans="1:11" ht="15.6" x14ac:dyDescent="0.3">
      <c r="A40" s="12" t="s">
        <v>105</v>
      </c>
      <c r="B40" s="12" t="s">
        <v>61</v>
      </c>
      <c r="C40" s="13">
        <v>26</v>
      </c>
      <c r="D40" s="27">
        <v>9.1999999999999993</v>
      </c>
      <c r="E40" s="13">
        <v>100</v>
      </c>
      <c r="F40" s="14">
        <v>5021204000653</v>
      </c>
      <c r="G40" s="15">
        <v>1.83</v>
      </c>
      <c r="H40" s="15">
        <v>1.77</v>
      </c>
      <c r="I40" s="15">
        <v>1.71</v>
      </c>
      <c r="J40" s="42"/>
      <c r="K40" s="15">
        <f t="shared" si="1"/>
        <v>0</v>
      </c>
    </row>
    <row r="41" spans="1:11" ht="15.6" x14ac:dyDescent="0.3">
      <c r="A41" s="12" t="s">
        <v>62</v>
      </c>
      <c r="B41" s="12" t="s">
        <v>63</v>
      </c>
      <c r="C41" s="13">
        <v>38</v>
      </c>
      <c r="D41" s="27">
        <v>0</v>
      </c>
      <c r="E41" s="13">
        <v>76</v>
      </c>
      <c r="F41" s="14">
        <v>5021204000660</v>
      </c>
      <c r="G41" s="15">
        <v>2.82</v>
      </c>
      <c r="H41" s="15">
        <v>2.7</v>
      </c>
      <c r="I41" s="15">
        <v>2.58</v>
      </c>
      <c r="J41" s="42"/>
      <c r="K41" s="15">
        <f t="shared" si="1"/>
        <v>0</v>
      </c>
    </row>
    <row r="42" spans="1:11" ht="15.6" x14ac:dyDescent="0.3">
      <c r="A42" s="12" t="s">
        <v>64</v>
      </c>
      <c r="B42" s="12" t="s">
        <v>65</v>
      </c>
      <c r="C42" s="13">
        <v>40</v>
      </c>
      <c r="D42" s="27">
        <v>15.318000000000001</v>
      </c>
      <c r="E42" s="13">
        <v>80</v>
      </c>
      <c r="F42" s="14">
        <v>5021204000691</v>
      </c>
      <c r="G42" s="15">
        <v>2.7</v>
      </c>
      <c r="H42" s="15">
        <v>2.57</v>
      </c>
      <c r="I42" s="15">
        <v>2.4500000000000002</v>
      </c>
      <c r="J42" s="42"/>
      <c r="K42" s="15">
        <f t="shared" si="1"/>
        <v>0</v>
      </c>
    </row>
    <row r="43" spans="1:11" ht="15.6" x14ac:dyDescent="0.3">
      <c r="A43" s="12" t="s">
        <v>66</v>
      </c>
      <c r="B43" s="12" t="s">
        <v>67</v>
      </c>
      <c r="C43" s="13">
        <v>40</v>
      </c>
      <c r="D43" s="27">
        <v>11.654999999999999</v>
      </c>
      <c r="E43" s="13">
        <v>80</v>
      </c>
      <c r="F43" s="14">
        <v>5021204000707</v>
      </c>
      <c r="G43" s="15">
        <v>2.48</v>
      </c>
      <c r="H43" s="15">
        <v>2.36</v>
      </c>
      <c r="I43" s="15">
        <v>2.25</v>
      </c>
      <c r="J43" s="42"/>
      <c r="K43" s="15">
        <f t="shared" si="1"/>
        <v>0</v>
      </c>
    </row>
    <row r="44" spans="1:11" ht="15.6" x14ac:dyDescent="0.3">
      <c r="A44" s="12" t="s">
        <v>68</v>
      </c>
      <c r="B44" s="12" t="s">
        <v>69</v>
      </c>
      <c r="C44" s="13">
        <v>20</v>
      </c>
      <c r="D44" s="27">
        <v>15.262500000000001</v>
      </c>
      <c r="E44" s="13">
        <v>77</v>
      </c>
      <c r="F44" s="14">
        <v>5021204000714</v>
      </c>
      <c r="G44" s="15">
        <v>2.52</v>
      </c>
      <c r="H44" s="15">
        <v>2.41</v>
      </c>
      <c r="I44" s="15">
        <v>2.31</v>
      </c>
      <c r="J44" s="42"/>
      <c r="K44" s="15">
        <f t="shared" si="1"/>
        <v>0</v>
      </c>
    </row>
    <row r="45" spans="1:11" ht="18" x14ac:dyDescent="0.35">
      <c r="A45" s="22" t="s">
        <v>70</v>
      </c>
      <c r="B45" s="23"/>
      <c r="C45" s="24"/>
      <c r="D45" s="28"/>
      <c r="E45" s="24"/>
      <c r="F45" s="25"/>
      <c r="G45" s="26"/>
      <c r="H45" s="26"/>
      <c r="I45" s="26"/>
      <c r="J45" s="41"/>
      <c r="K45" s="26"/>
    </row>
    <row r="46" spans="1:11" ht="15.6" x14ac:dyDescent="0.3">
      <c r="A46" s="12" t="s">
        <v>102</v>
      </c>
      <c r="B46" s="12" t="s">
        <v>71</v>
      </c>
      <c r="C46" s="13">
        <v>100</v>
      </c>
      <c r="D46" s="27">
        <v>26</v>
      </c>
      <c r="E46" s="13">
        <v>35</v>
      </c>
      <c r="F46" s="14">
        <v>5021204000677</v>
      </c>
      <c r="G46" s="16"/>
      <c r="H46" s="16"/>
      <c r="I46" s="15">
        <v>5.56</v>
      </c>
      <c r="J46" s="42"/>
      <c r="K46" s="15">
        <f>(E46*J46)*I46</f>
        <v>0</v>
      </c>
    </row>
    <row r="47" spans="1:11" ht="15.6" x14ac:dyDescent="0.3">
      <c r="A47" s="12" t="s">
        <v>101</v>
      </c>
      <c r="B47" s="12" t="s">
        <v>72</v>
      </c>
      <c r="C47" s="13">
        <v>100</v>
      </c>
      <c r="D47" s="27">
        <v>26</v>
      </c>
      <c r="E47" s="13">
        <v>35</v>
      </c>
      <c r="F47" s="14">
        <v>5021204000677</v>
      </c>
      <c r="G47" s="15">
        <v>7.46</v>
      </c>
      <c r="H47" s="15">
        <v>7.28</v>
      </c>
      <c r="I47" s="15">
        <v>6.9</v>
      </c>
      <c r="J47" s="42"/>
      <c r="K47" s="15">
        <f t="shared" ref="K47:K49" si="2">(E47*J47)*G47</f>
        <v>0</v>
      </c>
    </row>
    <row r="48" spans="1:11" ht="15.6" x14ac:dyDescent="0.3">
      <c r="A48" s="12" t="s">
        <v>103</v>
      </c>
      <c r="B48" s="12" t="s">
        <v>73</v>
      </c>
      <c r="C48" s="13">
        <v>50</v>
      </c>
      <c r="D48" s="27">
        <v>13</v>
      </c>
      <c r="E48" s="13">
        <v>60</v>
      </c>
      <c r="F48" s="14">
        <v>5021204000684</v>
      </c>
      <c r="G48" s="16"/>
      <c r="H48" s="16"/>
      <c r="I48" s="15">
        <v>3.3</v>
      </c>
      <c r="J48" s="42"/>
      <c r="K48" s="15">
        <f>(E48*J48)*I48</f>
        <v>0</v>
      </c>
    </row>
    <row r="49" spans="1:11" ht="15.6" x14ac:dyDescent="0.3">
      <c r="A49" s="12" t="s">
        <v>104</v>
      </c>
      <c r="B49" s="12" t="s">
        <v>74</v>
      </c>
      <c r="C49" s="13">
        <v>50</v>
      </c>
      <c r="D49" s="27">
        <v>13</v>
      </c>
      <c r="E49" s="13">
        <v>60</v>
      </c>
      <c r="F49" s="14">
        <v>5021204000684</v>
      </c>
      <c r="G49" s="15">
        <v>4.46</v>
      </c>
      <c r="H49" s="15">
        <v>4.34</v>
      </c>
      <c r="I49" s="15">
        <v>4.13</v>
      </c>
      <c r="J49" s="42"/>
      <c r="K49" s="15">
        <f t="shared" si="2"/>
        <v>0</v>
      </c>
    </row>
    <row r="50" spans="1:11" ht="18" x14ac:dyDescent="0.35">
      <c r="A50" s="22" t="s">
        <v>75</v>
      </c>
      <c r="B50" s="20"/>
      <c r="C50" s="3"/>
      <c r="D50" s="29"/>
      <c r="E50" s="3"/>
      <c r="F50" s="3"/>
      <c r="G50" s="21"/>
      <c r="H50" s="21"/>
      <c r="I50" s="21"/>
      <c r="J50" s="43"/>
      <c r="K50" s="21"/>
    </row>
    <row r="51" spans="1:11" ht="15.6" x14ac:dyDescent="0.3">
      <c r="A51" s="12" t="s">
        <v>76</v>
      </c>
      <c r="B51" s="12" t="s">
        <v>77</v>
      </c>
      <c r="C51" s="13">
        <v>60</v>
      </c>
      <c r="D51" s="27">
        <v>23</v>
      </c>
      <c r="E51" s="13">
        <v>55</v>
      </c>
      <c r="F51" s="14">
        <v>5021204000721</v>
      </c>
      <c r="G51" s="15">
        <v>3.03</v>
      </c>
      <c r="H51" s="15">
        <v>2.87</v>
      </c>
      <c r="I51" s="15">
        <v>2.82</v>
      </c>
      <c r="J51" s="42"/>
      <c r="K51" s="15">
        <f t="shared" ref="K51:K55" si="3">(E51*J51)*G51</f>
        <v>0</v>
      </c>
    </row>
    <row r="52" spans="1:11" ht="15.6" x14ac:dyDescent="0.3">
      <c r="A52" s="12" t="s">
        <v>78</v>
      </c>
      <c r="B52" s="12" t="s">
        <v>79</v>
      </c>
      <c r="C52" s="13">
        <v>50</v>
      </c>
      <c r="D52" s="27">
        <v>19.5</v>
      </c>
      <c r="E52" s="13">
        <v>65</v>
      </c>
      <c r="F52" s="14">
        <v>5021204000738</v>
      </c>
      <c r="G52" s="15">
        <v>2.78</v>
      </c>
      <c r="H52" s="15">
        <v>2.61</v>
      </c>
      <c r="I52" s="15">
        <v>2.54</v>
      </c>
      <c r="J52" s="42"/>
      <c r="K52" s="15">
        <f t="shared" si="3"/>
        <v>0</v>
      </c>
    </row>
    <row r="53" spans="1:11" ht="15.6" x14ac:dyDescent="0.3">
      <c r="A53" s="12" t="s">
        <v>80</v>
      </c>
      <c r="B53" s="12" t="s">
        <v>81</v>
      </c>
      <c r="C53" s="13">
        <v>40</v>
      </c>
      <c r="D53" s="27">
        <v>15</v>
      </c>
      <c r="E53" s="13">
        <v>70</v>
      </c>
      <c r="F53" s="14">
        <v>5021204000745</v>
      </c>
      <c r="G53" s="15">
        <v>2.57</v>
      </c>
      <c r="H53" s="15">
        <v>2.42</v>
      </c>
      <c r="I53" s="15">
        <v>2.2999999999999998</v>
      </c>
      <c r="J53" s="42"/>
      <c r="K53" s="15">
        <f t="shared" si="3"/>
        <v>0</v>
      </c>
    </row>
    <row r="54" spans="1:11" ht="15.6" x14ac:dyDescent="0.3">
      <c r="A54" s="12" t="s">
        <v>99</v>
      </c>
      <c r="B54" s="12" t="s">
        <v>82</v>
      </c>
      <c r="C54" s="13">
        <v>50</v>
      </c>
      <c r="D54" s="27">
        <v>19.5</v>
      </c>
      <c r="E54" s="13">
        <v>65</v>
      </c>
      <c r="F54" s="14">
        <v>5021204000752</v>
      </c>
      <c r="G54" s="15">
        <v>3.99</v>
      </c>
      <c r="H54" s="15">
        <v>3.83</v>
      </c>
      <c r="I54" s="15">
        <v>3.63</v>
      </c>
      <c r="J54" s="42"/>
      <c r="K54" s="15">
        <f t="shared" si="3"/>
        <v>0</v>
      </c>
    </row>
    <row r="55" spans="1:11" ht="15.6" x14ac:dyDescent="0.3">
      <c r="A55" s="12" t="s">
        <v>100</v>
      </c>
      <c r="B55" s="12" t="s">
        <v>83</v>
      </c>
      <c r="C55" s="13">
        <v>40</v>
      </c>
      <c r="D55" s="27">
        <v>15.3</v>
      </c>
      <c r="E55" s="13">
        <v>70</v>
      </c>
      <c r="F55" s="14">
        <v>5021204000769</v>
      </c>
      <c r="G55" s="15">
        <v>3.5</v>
      </c>
      <c r="H55" s="15">
        <v>3.39</v>
      </c>
      <c r="I55" s="15">
        <v>3.19</v>
      </c>
      <c r="J55" s="42"/>
      <c r="K55" s="15">
        <f t="shared" si="3"/>
        <v>0</v>
      </c>
    </row>
    <row r="56" spans="1:11" ht="15.6" x14ac:dyDescent="0.3">
      <c r="A56" s="3"/>
      <c r="B56" s="2"/>
      <c r="C56" s="3"/>
      <c r="D56" s="29"/>
      <c r="E56" s="3"/>
      <c r="F56" s="3"/>
      <c r="G56" s="21"/>
      <c r="H56" s="21"/>
      <c r="I56" s="21"/>
      <c r="J56" s="21"/>
      <c r="K56" s="21"/>
    </row>
    <row r="57" spans="1:11" ht="15.6" x14ac:dyDescent="0.3">
      <c r="A57" s="17" t="s">
        <v>13</v>
      </c>
      <c r="B57" s="2"/>
      <c r="C57" s="3"/>
      <c r="D57" s="3"/>
      <c r="E57" s="3"/>
      <c r="F57" s="3"/>
      <c r="G57" s="3"/>
      <c r="H57" s="18"/>
      <c r="I57" s="18"/>
      <c r="J57" s="18"/>
      <c r="K57" s="18"/>
    </row>
    <row r="58" spans="1:11" ht="15.6" x14ac:dyDescent="0.3">
      <c r="A58" s="17" t="s">
        <v>14</v>
      </c>
      <c r="B58" s="2"/>
      <c r="C58" s="3"/>
      <c r="D58" s="3"/>
      <c r="E58" s="3"/>
      <c r="F58" s="3"/>
      <c r="G58" s="3"/>
      <c r="H58" s="3"/>
      <c r="I58" s="3"/>
      <c r="J58" s="3"/>
      <c r="K58" s="3"/>
    </row>
    <row r="59" spans="1:11" ht="15.6" x14ac:dyDescent="0.3">
      <c r="A59" s="17" t="s">
        <v>106</v>
      </c>
      <c r="B59" s="2"/>
      <c r="C59" s="3"/>
      <c r="D59" s="3"/>
      <c r="E59" s="3"/>
      <c r="F59" s="3"/>
      <c r="G59" s="3"/>
      <c r="H59" s="3"/>
      <c r="I59" s="3"/>
      <c r="J59" s="3"/>
      <c r="K59" s="3"/>
    </row>
    <row r="60" spans="1:11" ht="15.6" x14ac:dyDescent="0.3">
      <c r="A60" s="19" t="s">
        <v>15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</row>
    <row r="61" spans="1:11" ht="15.6" x14ac:dyDescent="0.3">
      <c r="A61" s="20" t="s">
        <v>16</v>
      </c>
      <c r="H61" s="3"/>
      <c r="I61" s="3"/>
      <c r="J61" s="3"/>
      <c r="K61" s="3"/>
    </row>
    <row r="62" spans="1:11" ht="15.6" x14ac:dyDescent="0.3">
      <c r="A62" s="20" t="s">
        <v>17</v>
      </c>
      <c r="H62" s="3"/>
      <c r="I62" s="3"/>
      <c r="J62" s="3"/>
      <c r="K62" s="3"/>
    </row>
    <row r="63" spans="1:11" ht="15.6" x14ac:dyDescent="0.3">
      <c r="A63" s="20" t="s">
        <v>18</v>
      </c>
      <c r="H63" s="3"/>
      <c r="I63" s="3"/>
      <c r="J63" s="3"/>
      <c r="K63" s="3"/>
    </row>
    <row r="64" spans="1:11" ht="15.6" x14ac:dyDescent="0.3">
      <c r="A64" s="20" t="s">
        <v>19</v>
      </c>
      <c r="H64" s="3"/>
      <c r="I64" s="3"/>
      <c r="J64" s="3"/>
      <c r="K64" s="3"/>
    </row>
    <row r="65" spans="1:11" ht="15.6" x14ac:dyDescent="0.3">
      <c r="A65" s="20" t="s">
        <v>20</v>
      </c>
      <c r="H65" s="3"/>
      <c r="I65" s="3"/>
      <c r="J65" s="3"/>
      <c r="K65" s="3"/>
    </row>
    <row r="66" spans="1:11" ht="15.6" x14ac:dyDescent="0.3">
      <c r="A66" s="20" t="s">
        <v>21</v>
      </c>
      <c r="H66" s="3"/>
      <c r="I66" s="3"/>
      <c r="J66" s="3"/>
      <c r="K66" s="3"/>
    </row>
  </sheetData>
  <autoFilter ref="A11:K55" xr:uid="{81F309C0-EE7F-4759-B2FB-60262C635270}"/>
  <mergeCells count="20">
    <mergeCell ref="C7:D7"/>
    <mergeCell ref="C8:D8"/>
    <mergeCell ref="C3:D4"/>
    <mergeCell ref="E2:F2"/>
    <mergeCell ref="E3:F3"/>
    <mergeCell ref="E4:F4"/>
    <mergeCell ref="E5:F5"/>
    <mergeCell ref="E6:F6"/>
    <mergeCell ref="E7:F7"/>
    <mergeCell ref="E8:F8"/>
    <mergeCell ref="C2:D2"/>
    <mergeCell ref="C5:D5"/>
    <mergeCell ref="C6:D6"/>
    <mergeCell ref="J8:K8"/>
    <mergeCell ref="H2:I2"/>
    <mergeCell ref="H4:I4"/>
    <mergeCell ref="H6:I6"/>
    <mergeCell ref="J2:K2"/>
    <mergeCell ref="J4:K4"/>
    <mergeCell ref="J6:K6"/>
  </mergeCells>
  <pageMargins left="3.937007874015748E-2" right="3.937007874015748E-2" top="0.35433070866141736" bottom="0.35433070866141736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Delivered</vt:lpstr>
      <vt:lpstr>Delivered!Print_Area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Eastoe</dc:creator>
  <cp:lastModifiedBy>Stephen Manns</cp:lastModifiedBy>
  <cp:lastPrinted>2025-09-12T08:46:44Z</cp:lastPrinted>
  <dcterms:created xsi:type="dcterms:W3CDTF">2024-08-22T11:19:20Z</dcterms:created>
  <dcterms:modified xsi:type="dcterms:W3CDTF">2025-09-26T06:36:05Z</dcterms:modified>
</cp:coreProperties>
</file>